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6020" sheetId="41" r:id="rId1"/>
    <sheet name="6030" sheetId="45" r:id="rId2"/>
    <sheet name="7461" sheetId="43" r:id="rId3"/>
    <sheet name="8240" sheetId="44" r:id="rId4"/>
  </sheets>
  <calcPr calcId="145621"/>
</workbook>
</file>

<file path=xl/calcChain.xml><?xml version="1.0" encoding="utf-8"?>
<calcChain xmlns="http://schemas.openxmlformats.org/spreadsheetml/2006/main">
  <c r="B13" i="43" l="1"/>
  <c r="C15" i="43"/>
  <c r="B12" i="41" l="1"/>
  <c r="F29" i="45" l="1"/>
  <c r="E41" i="45"/>
  <c r="C41" i="45"/>
  <c r="B41" i="45"/>
  <c r="E27" i="45"/>
  <c r="E26" i="45"/>
  <c r="F24" i="45"/>
  <c r="F41" i="45" s="1"/>
  <c r="E23" i="45"/>
  <c r="D12" i="44" l="1"/>
  <c r="E13" i="43"/>
  <c r="E22" i="43" s="1"/>
  <c r="F15" i="43"/>
  <c r="C22" i="43"/>
  <c r="B22" i="43"/>
  <c r="E16" i="43"/>
  <c r="F22" i="43"/>
  <c r="E14" i="43"/>
  <c r="D12" i="41" l="1"/>
  <c r="D14" i="44" l="1"/>
  <c r="B14" i="44"/>
</calcChain>
</file>

<file path=xl/sharedStrings.xml><?xml version="1.0" encoding="utf-8"?>
<sst xmlns="http://schemas.openxmlformats.org/spreadsheetml/2006/main" count="126" uniqueCount="48">
  <si>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</si>
  <si>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</si>
  <si>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</si>
  <si>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</si>
  <si>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</si>
  <si>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</si>
  <si>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</si>
  <si>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</si>
  <si>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</si>
  <si>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</si>
  <si>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Погашення кредиторської заборгованості на початок року</t>
  </si>
  <si>
    <t>Надання одноразової матеріальної допомоги громадянам, які постраждали від пожежі або стихійного лиха</t>
  </si>
  <si>
    <t>до паспорту бюджетної програми місцевого бюджету на 2022 рік</t>
  </si>
  <si>
    <t>УСЬОГО</t>
  </si>
  <si>
    <t>з КПКВК МБ 0116020 Відділу бухгалтерського обліку, планування та звітності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</si>
  <si>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</si>
  <si>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</si>
  <si>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з КПКВК МБ 07461 Відділу бухгалтерського обліку, планування та звітності</t>
  </si>
  <si>
    <t>Утримання та розвиток інфраструктури автомобільних доріг комунальної власності</t>
  </si>
  <si>
    <t>Поточний ремонт доріг комунальної власності громади</t>
  </si>
  <si>
    <t>Виготовлення проєктно-кошторисної документації щодо поточного та капітального ремонту доріг та тротуарів по населених пунктах громади</t>
  </si>
  <si>
    <t>Будівництво (реконструкція), капітальний ремонт доріг та тротуарів</t>
  </si>
  <si>
    <t>загальний фонд</t>
  </si>
  <si>
    <t>спеціальний фонд</t>
  </si>
  <si>
    <t>Закупівля щебеню для підсипання доріг комунальної власності на яких відсутнє тверде покриття</t>
  </si>
  <si>
    <t>з КПКВК МБ 0118240 Відділу бухгалтерського обліку, планування та звітності</t>
  </si>
  <si>
    <t>Забезпечення заходів та робіт з мобілізаційної підготовки, організації та виконання завдань, мобілізації та територіальної оборони місцевого значення</t>
  </si>
  <si>
    <t>Проведення заходів і робіт з мобілізаційної підготовки: траспортні послуги з метою оповіщення призовників і доставки їх до пунктів збору</t>
  </si>
  <si>
    <t>з КПКВК МБ 0116030 Відділу бухгалтерського обліку, планування та звітності</t>
  </si>
  <si>
    <t>Покращення санітарного та естетичного стану міста, постійний догляд за станом парків та скверів, озеленення міста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</si>
  <si>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</si>
  <si>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</si>
  <si>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</si>
  <si>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</si>
  <si>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</si>
  <si>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</si>
  <si>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</si>
  <si>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Здійснення відеоконтролю за публічними місцями з метою забезпечення публічної безпеки та порядку у місті</t>
  </si>
  <si>
    <t>Забезпечення функціонування мереж зовнішнього освітлення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</si>
  <si>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</si>
  <si>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Збереження та утримання на належному рівні санітарного стану населеного пункту та поліпшення його екологічних умов</t>
  </si>
  <si>
    <t>Реконструкція площі перед будинком культури, виготовлення ПКД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</si>
  <si>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нерухомості.</t>
  </si>
  <si>
    <t>Реалізація проєктів-переможців, визначених до Положення про громадський бюджет (бюджет участі)</t>
  </si>
  <si>
    <t>Кредиторська заборгованість на початок року</t>
  </si>
  <si>
    <t>Топографо-геодезичні роботи для виготовлення проєкту по капітальному ремонту міського парку "Галявина казок"</t>
  </si>
  <si>
    <t>Капітальний ремонт водовідвідної споруди по вул. Шевченка</t>
  </si>
  <si>
    <t>Придбання основних засобів (інша субвенція)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</si>
</sst>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/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/>
    <xf numFmtId="0" fontId="4" fillId="0" borderId="1" xfId="0" applyFont="1" applyBorder="1" applyAlignment="1">
      <alignment horizontal="right" wrapText="1"/>
    </xf>
    <xf numFmtId="0" fontId="1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justify" vertical="justify" wrapText="1"/>
    </xf>
    <xf numFmtId="2" fontId="5" fillId="2" borderId="5" xfId="0" applyNumberFormat="1" applyFont="1" applyFill="1" applyBorder="1" applyAlignment="1">
      <alignment horizontal="right" vertical="justify" wrapText="1"/>
    </xf>
    <xf numFmtId="2" fontId="5" fillId="2" borderId="1" xfId="0" applyNumberFormat="1" applyFont="1" applyFill="1" applyBorder="1" applyAlignment="1">
      <alignment horizontal="right" vertical="justify" wrapText="1"/>
    </xf>
    <xf numFmtId="0" fontId="1" fillId="0" borderId="1" xfId="0" applyFont="1" applyBorder="1" applyAlignment="1">
      <alignment horizontal="right" vertical="top" wrapText="1"/>
    </xf>
    <xf numFmtId="2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/>
    </xf>
    <xf numFmtId="0" fontId="1" fillId="2" borderId="2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12" sqref="D12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7" t="s">
        <v>0</v>
      </c>
      <c r="B1" s="27"/>
      <c r="C1" s="27"/>
      <c r="D1" s="27"/>
    </row>
    <row r="2" spans="1:4" x14ac:dyDescent="0.25">
      <c r="A2" s="27" t="s">
        <v>12</v>
      </c>
      <c r="B2" s="27"/>
      <c r="C2" s="27"/>
      <c r="D2" s="27"/>
    </row>
    <row r="3" spans="1:4" x14ac:dyDescent="0.25">
      <c r="A3" s="27" t="s">
        <v>14</v>
      </c>
      <c r="B3" s="27"/>
      <c r="C3" s="27"/>
      <c r="D3" s="27"/>
    </row>
    <row r="4" spans="1:4" x14ac:dyDescent="0.25">
      <c r="A4" s="27" t="s">
        <v>7</v>
      </c>
      <c r="B4" s="27"/>
      <c r="C4" s="27"/>
      <c r="D4" s="27"/>
    </row>
    <row r="6" spans="1:4" x14ac:dyDescent="0.25">
      <c r="A6" s="28" t="s">
        <v>1</v>
      </c>
      <c r="B6" s="29"/>
      <c r="C6" s="28" t="s">
        <v>2</v>
      </c>
      <c r="D6" s="29"/>
    </row>
    <row r="7" spans="1:4" ht="33" customHeight="1" x14ac:dyDescent="0.25">
      <c r="A7" s="12" t="s">
        <v>6</v>
      </c>
      <c r="B7" s="2" t="s">
        <v>5</v>
      </c>
      <c r="C7" s="12" t="s">
        <v>6</v>
      </c>
      <c r="D7" s="2" t="s">
        <v>5</v>
      </c>
    </row>
    <row r="8" spans="1:4" x14ac:dyDescent="0.25">
      <c r="A8" s="33" t="s">
        <v>3</v>
      </c>
      <c r="B8" s="34"/>
      <c r="C8" s="34"/>
      <c r="D8" s="35"/>
    </row>
    <row r="9" spans="1:4" ht="36.75" customHeight="1" x14ac:dyDescent="0.25">
      <c r="A9" s="36" t="s">
        <v>15</v>
      </c>
      <c r="B9" s="37"/>
      <c r="C9" s="36" t="s">
        <v>15</v>
      </c>
      <c r="D9" s="37"/>
    </row>
    <row r="10" spans="1:4" ht="67.5" hidden="1" customHeight="1" x14ac:dyDescent="0.25">
      <c r="A10" s="36"/>
      <c r="B10" s="37"/>
      <c r="C10" s="36"/>
      <c r="D10" s="37"/>
    </row>
    <row r="11" spans="1:4" ht="15.75" customHeight="1" x14ac:dyDescent="0.25">
      <c r="A11" s="30" t="s">
        <v>4</v>
      </c>
      <c r="B11" s="31"/>
      <c r="C11" s="31"/>
      <c r="D11" s="32"/>
    </row>
    <row r="12" spans="1:4" ht="36" customHeight="1" x14ac:dyDescent="0.25">
      <c r="A12" s="9" t="s">
        <v>16</v>
      </c>
      <c r="B12" s="10">
        <f>2000000+45000</f>
        <v>2045000</v>
      </c>
      <c r="C12" s="9" t="s">
        <v>16</v>
      </c>
      <c r="D12" s="11">
        <f>B12+221000</f>
        <v>2266000</v>
      </c>
    </row>
    <row r="13" spans="1:4" ht="29.25" hidden="1" customHeight="1" x14ac:dyDescent="0.25">
      <c r="A13" s="9" t="s">
        <v>10</v>
      </c>
      <c r="B13" s="4"/>
      <c r="C13" s="9" t="s">
        <v>10</v>
      </c>
      <c r="D13" s="4"/>
    </row>
    <row r="14" spans="1:4" ht="45" hidden="1" x14ac:dyDescent="0.25">
      <c r="A14" s="5" t="s">
        <v>11</v>
      </c>
      <c r="B14" s="4"/>
      <c r="C14" s="5" t="s">
        <v>11</v>
      </c>
      <c r="D14" s="4"/>
    </row>
    <row r="15" spans="1:4" hidden="1" x14ac:dyDescent="0.25">
      <c r="A15" s="33"/>
      <c r="B15" s="34"/>
      <c r="C15" s="34"/>
      <c r="D15" s="35"/>
    </row>
    <row r="16" spans="1:4" hidden="1" x14ac:dyDescent="0.25">
      <c r="A16" s="3"/>
      <c r="B16" s="3"/>
      <c r="C16" s="3"/>
      <c r="D16" s="3"/>
    </row>
    <row r="17" spans="1:4" hidden="1" x14ac:dyDescent="0.25">
      <c r="A17" s="3"/>
      <c r="B17" s="3"/>
      <c r="C17" s="3"/>
      <c r="D17" s="3"/>
    </row>
    <row r="18" spans="1:4" ht="15.75" hidden="1" customHeight="1" x14ac:dyDescent="0.25">
      <c r="A18" s="3"/>
      <c r="B18" s="3"/>
      <c r="C18" s="3"/>
      <c r="D18" s="3"/>
    </row>
    <row r="19" spans="1:4" ht="37.5" hidden="1" customHeight="1" x14ac:dyDescent="0.25">
      <c r="A19" s="3"/>
      <c r="B19" s="3"/>
      <c r="C19" s="3"/>
      <c r="D19" s="3"/>
    </row>
    <row r="20" spans="1:4" hidden="1" x14ac:dyDescent="0.25">
      <c r="A20" s="3"/>
      <c r="B20" s="3"/>
      <c r="C20" s="3"/>
      <c r="D20" s="3"/>
    </row>
    <row r="21" spans="1:4" hidden="1" x14ac:dyDescent="0.25">
      <c r="A21" s="3"/>
      <c r="B21" s="3"/>
      <c r="C21" s="3"/>
      <c r="D21" s="3"/>
    </row>
    <row r="22" spans="1:4" hidden="1" x14ac:dyDescent="0.25">
      <c r="A22" s="3"/>
      <c r="B22" s="3"/>
      <c r="C22" s="3"/>
      <c r="D22" s="3"/>
    </row>
    <row r="23" spans="1:4" ht="15.75" customHeight="1" x14ac:dyDescent="0.25"/>
    <row r="24" spans="1:4" ht="15.75" customHeight="1" x14ac:dyDescent="0.25">
      <c r="A24" s="6" t="s">
        <v>9</v>
      </c>
      <c r="B24" s="7"/>
      <c r="C24" s="8" t="s">
        <v>8</v>
      </c>
    </row>
    <row r="25" spans="1:4" ht="15.75" customHeight="1" x14ac:dyDescent="0.25"/>
    <row r="26" spans="1:4" ht="15.75" customHeight="1" x14ac:dyDescent="0.25"/>
    <row r="27" spans="1:4" ht="15.75" customHeight="1" x14ac:dyDescent="0.25"/>
    <row r="28" spans="1:4" ht="15.75" customHeight="1" x14ac:dyDescent="0.25"/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</sheetData>
  <mergeCells count="13">
    <mergeCell ref="A11:D11"/>
    <mergeCell ref="A15:D15"/>
    <mergeCell ref="A8:D8"/>
    <mergeCell ref="A9:B9"/>
    <mergeCell ref="C9:D9"/>
    <mergeCell ref="A10:B10"/>
    <mergeCell ref="C10:D10"/>
    <mergeCell ref="A1:D1"/>
    <mergeCell ref="A2:D2"/>
    <mergeCell ref="A3:D3"/>
    <mergeCell ref="A4:D4"/>
    <mergeCell ref="A6:B6"/>
    <mergeCell ref="C6:D6"/>
  </mergeCells>
  <pageMargins left="0.70866141732283472" right="0.70866141732283472" top="0.19685039370078741" bottom="0.19685039370078741" header="0.11811023622047245" footer="0.11811023622047245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25" workbookViewId="0">
      <selection activeCell="C29" sqref="C29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27" t="s">
        <v>0</v>
      </c>
      <c r="B1" s="27"/>
      <c r="C1" s="27"/>
      <c r="D1" s="27"/>
      <c r="E1" s="27"/>
      <c r="F1" s="27"/>
    </row>
    <row r="2" spans="1:6" ht="15.75" customHeight="1" x14ac:dyDescent="0.25">
      <c r="A2" s="27" t="s">
        <v>12</v>
      </c>
      <c r="B2" s="27"/>
      <c r="C2" s="27"/>
      <c r="D2" s="27"/>
      <c r="E2" s="27"/>
      <c r="F2" s="27"/>
    </row>
    <row r="3" spans="1:6" ht="15.75" customHeight="1" x14ac:dyDescent="0.25">
      <c r="A3" s="27" t="s">
        <v>28</v>
      </c>
      <c r="B3" s="27"/>
      <c r="C3" s="27"/>
      <c r="D3" s="27"/>
      <c r="E3" s="27"/>
      <c r="F3" s="27"/>
    </row>
    <row r="4" spans="1:6" ht="15.75" customHeight="1" x14ac:dyDescent="0.25">
      <c r="A4" s="27" t="s">
        <v>7</v>
      </c>
      <c r="B4" s="27"/>
      <c r="C4" s="27"/>
      <c r="D4" s="27"/>
      <c r="E4" s="27"/>
      <c r="F4" s="27"/>
    </row>
    <row r="6" spans="1:6" x14ac:dyDescent="0.25">
      <c r="A6" s="28" t="s">
        <v>1</v>
      </c>
      <c r="B6" s="43"/>
      <c r="C6" s="29"/>
      <c r="D6" s="28" t="s">
        <v>2</v>
      </c>
      <c r="E6" s="43"/>
      <c r="F6" s="29"/>
    </row>
    <row r="7" spans="1:6" ht="29.25" customHeight="1" x14ac:dyDescent="0.25">
      <c r="A7" s="39" t="s">
        <v>6</v>
      </c>
      <c r="B7" s="41" t="s">
        <v>5</v>
      </c>
      <c r="C7" s="42"/>
      <c r="D7" s="39" t="s">
        <v>6</v>
      </c>
      <c r="E7" s="41" t="s">
        <v>5</v>
      </c>
      <c r="F7" s="42"/>
    </row>
    <row r="8" spans="1:6" ht="31.5" x14ac:dyDescent="0.25">
      <c r="A8" s="40"/>
      <c r="B8" s="2" t="s">
        <v>22</v>
      </c>
      <c r="C8" s="2" t="s">
        <v>23</v>
      </c>
      <c r="D8" s="40"/>
      <c r="E8" s="2" t="s">
        <v>22</v>
      </c>
      <c r="F8" s="2" t="s">
        <v>23</v>
      </c>
    </row>
    <row r="9" spans="1:6" ht="15.75" customHeight="1" x14ac:dyDescent="0.25">
      <c r="A9" s="33" t="s">
        <v>3</v>
      </c>
      <c r="B9" s="34"/>
      <c r="C9" s="34"/>
      <c r="D9" s="34"/>
      <c r="E9" s="34"/>
      <c r="F9" s="35"/>
    </row>
    <row r="10" spans="1:6" ht="33" customHeight="1" x14ac:dyDescent="0.25">
      <c r="A10" s="36" t="s">
        <v>29</v>
      </c>
      <c r="B10" s="38"/>
      <c r="C10" s="37"/>
      <c r="D10" s="36" t="s">
        <v>29</v>
      </c>
      <c r="E10" s="38"/>
      <c r="F10" s="37"/>
    </row>
    <row r="11" spans="1:6" ht="67.5" hidden="1" customHeight="1" x14ac:dyDescent="0.25">
      <c r="A11" s="36" t="s">
        <v>30</v>
      </c>
      <c r="B11" s="38"/>
      <c r="C11" s="37"/>
      <c r="D11" s="36" t="s">
        <v>30</v>
      </c>
      <c r="E11" s="38"/>
      <c r="F11" s="37"/>
    </row>
    <row r="12" spans="1:6" ht="15.75" customHeight="1" x14ac:dyDescent="0.25">
      <c r="A12" s="36" t="s">
        <v>31</v>
      </c>
      <c r="B12" s="38"/>
      <c r="C12" s="37"/>
      <c r="D12" s="36" t="s">
        <v>31</v>
      </c>
      <c r="E12" s="38"/>
      <c r="F12" s="37"/>
    </row>
    <row r="13" spans="1:6" ht="35.25" customHeight="1" x14ac:dyDescent="0.25">
      <c r="A13" s="36" t="s">
        <v>32</v>
      </c>
      <c r="B13" s="38"/>
      <c r="C13" s="37"/>
      <c r="D13" s="36" t="s">
        <v>32</v>
      </c>
      <c r="E13" s="38"/>
      <c r="F13" s="37"/>
    </row>
    <row r="14" spans="1:6" ht="61.5" customHeight="1" x14ac:dyDescent="0.25">
      <c r="A14" s="36" t="s">
        <v>33</v>
      </c>
      <c r="B14" s="38"/>
      <c r="C14" s="37"/>
      <c r="D14" s="36" t="s">
        <v>33</v>
      </c>
      <c r="E14" s="38"/>
      <c r="F14" s="37"/>
    </row>
    <row r="15" spans="1:6" ht="15.75" customHeight="1" x14ac:dyDescent="0.25">
      <c r="A15" s="36" t="s">
        <v>34</v>
      </c>
      <c r="B15" s="38"/>
      <c r="C15" s="37"/>
      <c r="D15" s="36" t="s">
        <v>34</v>
      </c>
      <c r="E15" s="38"/>
      <c r="F15" s="37"/>
    </row>
    <row r="16" spans="1:6" ht="15.75" customHeight="1" x14ac:dyDescent="0.25">
      <c r="A16" s="36" t="s">
        <v>35</v>
      </c>
      <c r="B16" s="38"/>
      <c r="C16" s="37"/>
      <c r="D16" s="36" t="s">
        <v>35</v>
      </c>
      <c r="E16" s="38"/>
      <c r="F16" s="37"/>
    </row>
    <row r="17" spans="1:6" ht="15.75" hidden="1" customHeight="1" x14ac:dyDescent="0.25">
      <c r="A17" s="36" t="s">
        <v>36</v>
      </c>
      <c r="B17" s="38"/>
      <c r="C17" s="37"/>
      <c r="D17" s="36" t="s">
        <v>36</v>
      </c>
      <c r="E17" s="38"/>
      <c r="F17" s="37"/>
    </row>
    <row r="18" spans="1:6" ht="15.75" hidden="1" customHeight="1" x14ac:dyDescent="0.25">
      <c r="A18" s="30"/>
      <c r="B18" s="31"/>
      <c r="C18" s="32"/>
      <c r="D18" s="36"/>
      <c r="E18" s="38"/>
      <c r="F18" s="37"/>
    </row>
    <row r="19" spans="1:6" ht="15.75" hidden="1" customHeight="1" x14ac:dyDescent="0.25">
      <c r="A19" s="30" t="s">
        <v>4</v>
      </c>
      <c r="B19" s="31"/>
      <c r="C19" s="31"/>
      <c r="D19" s="31"/>
      <c r="E19" s="31"/>
      <c r="F19" s="32"/>
    </row>
    <row r="20" spans="1:6" ht="15.75" hidden="1" customHeight="1" x14ac:dyDescent="0.25">
      <c r="A20" s="9" t="s">
        <v>37</v>
      </c>
      <c r="B20" s="22"/>
      <c r="C20" s="10">
        <v>199000</v>
      </c>
      <c r="D20" s="9" t="s">
        <v>37</v>
      </c>
      <c r="E20" s="9"/>
      <c r="F20" s="11">
        <v>199000</v>
      </c>
    </row>
    <row r="21" spans="1:6" ht="15.75" hidden="1" customHeight="1" x14ac:dyDescent="0.25">
      <c r="A21" s="9" t="s">
        <v>38</v>
      </c>
      <c r="B21" s="10">
        <v>2150000</v>
      </c>
      <c r="C21" s="10"/>
      <c r="D21" s="9" t="s">
        <v>38</v>
      </c>
      <c r="E21" s="11">
        <v>2150000</v>
      </c>
      <c r="F21" s="11"/>
    </row>
    <row r="22" spans="1:6" ht="60" x14ac:dyDescent="0.25">
      <c r="A22" s="9" t="s">
        <v>39</v>
      </c>
      <c r="B22" s="10">
        <v>1500000</v>
      </c>
      <c r="C22" s="10"/>
      <c r="D22" s="9" t="s">
        <v>39</v>
      </c>
      <c r="E22" s="11">
        <v>1500000</v>
      </c>
      <c r="F22" s="11"/>
    </row>
    <row r="23" spans="1:6" ht="45" x14ac:dyDescent="0.25">
      <c r="A23" s="9" t="s">
        <v>40</v>
      </c>
      <c r="B23" s="10">
        <v>5683646</v>
      </c>
      <c r="C23" s="10"/>
      <c r="D23" s="9" t="s">
        <v>40</v>
      </c>
      <c r="E23" s="11">
        <f>B23</f>
        <v>5683646</v>
      </c>
      <c r="F23" s="11"/>
    </row>
    <row r="24" spans="1:6" ht="30" x14ac:dyDescent="0.25">
      <c r="A24" s="9" t="s">
        <v>41</v>
      </c>
      <c r="B24" s="10">
        <v>100000</v>
      </c>
      <c r="C24" s="10">
        <v>771000</v>
      </c>
      <c r="D24" s="9" t="s">
        <v>41</v>
      </c>
      <c r="E24" s="11">
        <v>100000</v>
      </c>
      <c r="F24" s="11">
        <f>C24</f>
        <v>771000</v>
      </c>
    </row>
    <row r="25" spans="1:6" ht="90" x14ac:dyDescent="0.25">
      <c r="A25" s="9" t="s">
        <v>42</v>
      </c>
      <c r="B25" s="23">
        <v>50000</v>
      </c>
      <c r="C25" s="10"/>
      <c r="D25" s="9" t="s">
        <v>42</v>
      </c>
      <c r="E25" s="24">
        <v>50000</v>
      </c>
      <c r="F25" s="11"/>
    </row>
    <row r="26" spans="1:6" ht="45" x14ac:dyDescent="0.25">
      <c r="A26" s="9" t="s">
        <v>43</v>
      </c>
      <c r="B26" s="10">
        <v>99455</v>
      </c>
      <c r="C26" s="10"/>
      <c r="D26" s="9" t="s">
        <v>43</v>
      </c>
      <c r="E26" s="11">
        <f>B26</f>
        <v>99455</v>
      </c>
      <c r="F26" s="11"/>
    </row>
    <row r="27" spans="1:6" ht="30" x14ac:dyDescent="0.25">
      <c r="A27" s="9" t="s">
        <v>44</v>
      </c>
      <c r="B27" s="11">
        <v>6299</v>
      </c>
      <c r="C27" s="11"/>
      <c r="D27" s="9" t="s">
        <v>44</v>
      </c>
      <c r="E27" s="11">
        <f>B27</f>
        <v>6299</v>
      </c>
      <c r="F27" s="11"/>
    </row>
    <row r="28" spans="1:6" ht="45" x14ac:dyDescent="0.25">
      <c r="A28" s="9" t="s">
        <v>45</v>
      </c>
      <c r="B28" s="9"/>
      <c r="C28" s="11">
        <v>10000</v>
      </c>
      <c r="D28" s="9" t="s">
        <v>45</v>
      </c>
      <c r="E28" s="9"/>
      <c r="F28" s="11">
        <v>10000</v>
      </c>
    </row>
    <row r="29" spans="1:6" ht="30" x14ac:dyDescent="0.25">
      <c r="A29" s="9" t="s">
        <v>46</v>
      </c>
      <c r="B29" s="22"/>
      <c r="C29" s="10">
        <v>5815573</v>
      </c>
      <c r="D29" s="9" t="s">
        <v>46</v>
      </c>
      <c r="E29" s="9"/>
      <c r="F29" s="11">
        <f>1872573+3943000+2000000</f>
        <v>7815573</v>
      </c>
    </row>
    <row r="30" spans="1:6" ht="30" x14ac:dyDescent="0.25">
      <c r="A30" s="9"/>
      <c r="B30" s="22"/>
      <c r="C30" s="10"/>
      <c r="D30" s="9" t="s">
        <v>47</v>
      </c>
      <c r="E30" s="9"/>
      <c r="F30" s="11">
        <v>75000</v>
      </c>
    </row>
    <row r="31" spans="1:6" x14ac:dyDescent="0.25">
      <c r="A31" s="9"/>
      <c r="B31" s="22"/>
      <c r="C31" s="10"/>
      <c r="D31" s="9"/>
      <c r="E31" s="9"/>
      <c r="F31" s="11"/>
    </row>
    <row r="32" spans="1:6" x14ac:dyDescent="0.25">
      <c r="A32" s="9"/>
      <c r="B32" s="9"/>
      <c r="C32" s="4"/>
      <c r="D32" s="9"/>
      <c r="E32" s="9"/>
      <c r="F32" s="4"/>
    </row>
    <row r="33" spans="1:8" hidden="1" x14ac:dyDescent="0.25">
      <c r="A33" s="5"/>
      <c r="B33" s="5"/>
      <c r="C33" s="4"/>
      <c r="D33" s="5"/>
      <c r="E33" s="5"/>
      <c r="F33" s="4"/>
    </row>
    <row r="34" spans="1:8" hidden="1" x14ac:dyDescent="0.25">
      <c r="A34" s="33"/>
      <c r="B34" s="34"/>
      <c r="C34" s="34"/>
      <c r="D34" s="34"/>
      <c r="E34" s="34"/>
      <c r="F34" s="35"/>
    </row>
    <row r="35" spans="1:8" hidden="1" x14ac:dyDescent="0.25">
      <c r="A35" s="3"/>
      <c r="B35" s="3"/>
      <c r="C35" s="3"/>
      <c r="D35" s="3"/>
      <c r="E35" s="3"/>
      <c r="F35" s="3"/>
    </row>
    <row r="36" spans="1:8" hidden="1" x14ac:dyDescent="0.25">
      <c r="A36" s="3"/>
      <c r="B36" s="3"/>
      <c r="C36" s="3"/>
      <c r="D36" s="3"/>
      <c r="E36" s="3"/>
      <c r="F36" s="3"/>
    </row>
    <row r="37" spans="1:8" hidden="1" x14ac:dyDescent="0.25">
      <c r="A37" s="3"/>
      <c r="B37" s="3"/>
      <c r="C37" s="3"/>
      <c r="D37" s="3"/>
      <c r="E37" s="3"/>
      <c r="F37" s="3"/>
    </row>
    <row r="38" spans="1:8" hidden="1" x14ac:dyDescent="0.25">
      <c r="A38" s="3"/>
      <c r="B38" s="3"/>
      <c r="C38" s="3"/>
      <c r="D38" s="3"/>
      <c r="E38" s="3"/>
      <c r="F38" s="3"/>
    </row>
    <row r="39" spans="1:8" hidden="1" x14ac:dyDescent="0.25">
      <c r="A39" s="3"/>
      <c r="B39" s="3"/>
      <c r="C39" s="3"/>
      <c r="D39" s="3"/>
      <c r="E39" s="3"/>
      <c r="F39" s="3"/>
    </row>
    <row r="40" spans="1:8" hidden="1" x14ac:dyDescent="0.25">
      <c r="A40" s="3"/>
      <c r="B40" s="3"/>
      <c r="C40" s="3"/>
      <c r="D40" s="3"/>
      <c r="E40" s="3"/>
      <c r="F40" s="3"/>
    </row>
    <row r="41" spans="1:8" x14ac:dyDescent="0.25">
      <c r="A41" s="25" t="s">
        <v>13</v>
      </c>
      <c r="B41" s="4">
        <f>SUM(B20:B28)</f>
        <v>9589400</v>
      </c>
      <c r="C41" s="4">
        <f>SUM(C20:C28)</f>
        <v>980000</v>
      </c>
      <c r="D41" s="3"/>
      <c r="E41" s="4">
        <f>SUM(E20:E29)</f>
        <v>9589400</v>
      </c>
      <c r="F41" s="4">
        <f>SUM(F20:F30)</f>
        <v>8870573</v>
      </c>
      <c r="H41" s="26"/>
    </row>
    <row r="43" spans="1:8" x14ac:dyDescent="0.25">
      <c r="A43" s="6" t="s">
        <v>9</v>
      </c>
      <c r="B43" s="6"/>
      <c r="C43" s="7"/>
      <c r="D43" s="8" t="s">
        <v>8</v>
      </c>
      <c r="E43" s="8"/>
    </row>
  </sheetData>
  <mergeCells count="31">
    <mergeCell ref="A11:C11"/>
    <mergeCell ref="D11:F11"/>
    <mergeCell ref="A7:A8"/>
    <mergeCell ref="B7:C7"/>
    <mergeCell ref="D7:D8"/>
    <mergeCell ref="E7:F7"/>
    <mergeCell ref="A10:C10"/>
    <mergeCell ref="D10:F10"/>
    <mergeCell ref="A1:F1"/>
    <mergeCell ref="A2:F2"/>
    <mergeCell ref="A3:F3"/>
    <mergeCell ref="A4:F4"/>
    <mergeCell ref="A9:F9"/>
    <mergeCell ref="A6:C6"/>
    <mergeCell ref="D6:F6"/>
    <mergeCell ref="A12:C12"/>
    <mergeCell ref="D12:F12"/>
    <mergeCell ref="A13:C13"/>
    <mergeCell ref="D13:F13"/>
    <mergeCell ref="A14:C14"/>
    <mergeCell ref="D14:F14"/>
    <mergeCell ref="A18:C18"/>
    <mergeCell ref="D18:F18"/>
    <mergeCell ref="A19:F19"/>
    <mergeCell ref="A34:F34"/>
    <mergeCell ref="A15:C15"/>
    <mergeCell ref="D15:F15"/>
    <mergeCell ref="A16:C16"/>
    <mergeCell ref="D16:F16"/>
    <mergeCell ref="A17:C17"/>
    <mergeCell ref="D17:F17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G27" sqref="G27:H28"/>
    </sheetView>
  </sheetViews>
  <sheetFormatPr defaultRowHeight="15.75" x14ac:dyDescent="0.25"/>
  <cols>
    <col min="1" max="1" width="39.28515625" style="1" customWidth="1"/>
    <col min="2" max="3" width="12.85546875" style="1" customWidth="1"/>
    <col min="4" max="4" width="39.5703125" style="1" customWidth="1"/>
    <col min="5" max="5" width="13.42578125" style="1" customWidth="1"/>
    <col min="6" max="6" width="13.7109375" style="1" customWidth="1"/>
    <col min="7" max="16384" width="9.140625" style="1"/>
  </cols>
  <sheetData>
    <row r="1" spans="1:6" x14ac:dyDescent="0.25">
      <c r="A1" s="27" t="s">
        <v>0</v>
      </c>
      <c r="B1" s="27"/>
      <c r="C1" s="27"/>
      <c r="D1" s="27"/>
      <c r="E1" s="27"/>
    </row>
    <row r="2" spans="1:6" x14ac:dyDescent="0.25">
      <c r="A2" s="27" t="s">
        <v>12</v>
      </c>
      <c r="B2" s="27"/>
      <c r="C2" s="27"/>
      <c r="D2" s="27"/>
      <c r="E2" s="27"/>
    </row>
    <row r="3" spans="1:6" x14ac:dyDescent="0.25">
      <c r="A3" s="27" t="s">
        <v>17</v>
      </c>
      <c r="B3" s="27"/>
      <c r="C3" s="27"/>
      <c r="D3" s="27"/>
      <c r="E3" s="27"/>
    </row>
    <row r="4" spans="1:6" x14ac:dyDescent="0.25">
      <c r="A4" s="27" t="s">
        <v>7</v>
      </c>
      <c r="B4" s="27"/>
      <c r="C4" s="27"/>
      <c r="D4" s="27"/>
      <c r="E4" s="27"/>
    </row>
    <row r="6" spans="1:6" x14ac:dyDescent="0.25">
      <c r="A6" s="28" t="s">
        <v>1</v>
      </c>
      <c r="B6" s="43"/>
      <c r="C6" s="29"/>
      <c r="D6" s="28" t="s">
        <v>2</v>
      </c>
      <c r="E6" s="43"/>
      <c r="F6" s="29"/>
    </row>
    <row r="7" spans="1:6" ht="29.25" customHeight="1" x14ac:dyDescent="0.25">
      <c r="A7" s="39" t="s">
        <v>6</v>
      </c>
      <c r="B7" s="41" t="s">
        <v>5</v>
      </c>
      <c r="C7" s="42"/>
      <c r="D7" s="39" t="s">
        <v>6</v>
      </c>
      <c r="E7" s="41" t="s">
        <v>5</v>
      </c>
      <c r="F7" s="42"/>
    </row>
    <row r="8" spans="1:6" ht="31.5" x14ac:dyDescent="0.25">
      <c r="A8" s="40"/>
      <c r="B8" s="2" t="s">
        <v>22</v>
      </c>
      <c r="C8" s="2" t="s">
        <v>23</v>
      </c>
      <c r="D8" s="40"/>
      <c r="E8" s="2" t="s">
        <v>22</v>
      </c>
      <c r="F8" s="2" t="s">
        <v>23</v>
      </c>
    </row>
    <row r="9" spans="1:6" x14ac:dyDescent="0.25">
      <c r="A9" s="33" t="s">
        <v>3</v>
      </c>
      <c r="B9" s="34"/>
      <c r="C9" s="34"/>
      <c r="D9" s="34"/>
      <c r="E9" s="34"/>
      <c r="F9" s="16"/>
    </row>
    <row r="10" spans="1:6" ht="33" customHeight="1" x14ac:dyDescent="0.25">
      <c r="A10" s="36" t="s">
        <v>18</v>
      </c>
      <c r="B10" s="38"/>
      <c r="C10" s="37"/>
      <c r="D10" s="36" t="s">
        <v>18</v>
      </c>
      <c r="E10" s="38"/>
      <c r="F10" s="37"/>
    </row>
    <row r="11" spans="1:6" ht="67.5" hidden="1" customHeight="1" x14ac:dyDescent="0.25">
      <c r="A11" s="36"/>
      <c r="B11" s="37"/>
      <c r="C11" s="21"/>
      <c r="D11" s="36"/>
      <c r="E11" s="38"/>
      <c r="F11" s="16"/>
    </row>
    <row r="12" spans="1:6" x14ac:dyDescent="0.25">
      <c r="A12" s="30" t="s">
        <v>4</v>
      </c>
      <c r="B12" s="31"/>
      <c r="C12" s="31"/>
      <c r="D12" s="31"/>
      <c r="E12" s="31"/>
      <c r="F12" s="16"/>
    </row>
    <row r="13" spans="1:6" ht="35.25" customHeight="1" x14ac:dyDescent="0.25">
      <c r="A13" s="9" t="s">
        <v>19</v>
      </c>
      <c r="B13" s="10">
        <f>4430726+528700</f>
        <v>4959426</v>
      </c>
      <c r="C13" s="10"/>
      <c r="D13" s="9" t="s">
        <v>19</v>
      </c>
      <c r="E13" s="13">
        <f>B13</f>
        <v>4959426</v>
      </c>
      <c r="F13" s="16"/>
    </row>
    <row r="14" spans="1:6" ht="61.5" customHeight="1" x14ac:dyDescent="0.25">
      <c r="A14" s="9" t="s">
        <v>20</v>
      </c>
      <c r="B14" s="4">
        <v>200000</v>
      </c>
      <c r="C14" s="4"/>
      <c r="D14" s="9" t="s">
        <v>20</v>
      </c>
      <c r="E14" s="14">
        <f>B14</f>
        <v>200000</v>
      </c>
      <c r="F14" s="16"/>
    </row>
    <row r="15" spans="1:6" ht="30" x14ac:dyDescent="0.25">
      <c r="A15" s="5" t="s">
        <v>21</v>
      </c>
      <c r="B15" s="4"/>
      <c r="C15" s="4">
        <f>2000000-600000</f>
        <v>1400000</v>
      </c>
      <c r="D15" s="5" t="s">
        <v>21</v>
      </c>
      <c r="E15" s="14"/>
      <c r="F15" s="19">
        <f>C15-1001000</f>
        <v>399000</v>
      </c>
    </row>
    <row r="16" spans="1:6" ht="47.25" x14ac:dyDescent="0.25">
      <c r="A16" s="3" t="s">
        <v>24</v>
      </c>
      <c r="B16" s="3">
        <v>800000</v>
      </c>
      <c r="C16" s="3"/>
      <c r="D16" s="3" t="s">
        <v>24</v>
      </c>
      <c r="E16" s="15">
        <f>B16</f>
        <v>800000</v>
      </c>
      <c r="F16" s="16"/>
    </row>
    <row r="17" spans="1:6" hidden="1" x14ac:dyDescent="0.25">
      <c r="A17" s="3"/>
      <c r="B17" s="3"/>
      <c r="C17" s="3"/>
      <c r="D17" s="3"/>
      <c r="E17" s="15"/>
      <c r="F17" s="16"/>
    </row>
    <row r="18" spans="1:6" hidden="1" x14ac:dyDescent="0.25">
      <c r="A18" s="3"/>
      <c r="B18" s="3"/>
      <c r="C18" s="3"/>
      <c r="D18" s="3"/>
      <c r="E18" s="15"/>
      <c r="F18" s="16"/>
    </row>
    <row r="19" spans="1:6" hidden="1" x14ac:dyDescent="0.25">
      <c r="A19" s="3"/>
      <c r="B19" s="3"/>
      <c r="C19" s="3"/>
      <c r="D19" s="3"/>
      <c r="E19" s="15"/>
      <c r="F19" s="16"/>
    </row>
    <row r="20" spans="1:6" hidden="1" x14ac:dyDescent="0.25">
      <c r="A20" s="3"/>
      <c r="B20" s="3"/>
      <c r="C20" s="3"/>
      <c r="D20" s="3"/>
      <c r="E20" s="15"/>
      <c r="F20" s="16"/>
    </row>
    <row r="21" spans="1:6" hidden="1" x14ac:dyDescent="0.25">
      <c r="A21" s="3"/>
      <c r="B21" s="3"/>
      <c r="C21" s="3"/>
      <c r="D21" s="3"/>
      <c r="E21" s="15"/>
      <c r="F21" s="16"/>
    </row>
    <row r="22" spans="1:6" x14ac:dyDescent="0.25">
      <c r="A22" s="17" t="s">
        <v>13</v>
      </c>
      <c r="B22" s="18">
        <f>SUM(B13:B21)</f>
        <v>5959426</v>
      </c>
      <c r="C22" s="18">
        <f>SUM(C13:C21)</f>
        <v>1400000</v>
      </c>
      <c r="D22" s="18"/>
      <c r="E22" s="18">
        <f t="shared" ref="E22:F22" si="0">SUM(E13:E21)</f>
        <v>5959426</v>
      </c>
      <c r="F22" s="18">
        <f t="shared" si="0"/>
        <v>399000</v>
      </c>
    </row>
    <row r="24" spans="1:6" x14ac:dyDescent="0.25">
      <c r="A24" s="6" t="s">
        <v>9</v>
      </c>
      <c r="B24" s="7"/>
      <c r="C24" s="7"/>
      <c r="D24" s="8" t="s">
        <v>8</v>
      </c>
    </row>
  </sheetData>
  <mergeCells count="16">
    <mergeCell ref="B7:C7"/>
    <mergeCell ref="E7:F7"/>
    <mergeCell ref="D7:D8"/>
    <mergeCell ref="A7:A8"/>
    <mergeCell ref="A9:E9"/>
    <mergeCell ref="A11:B11"/>
    <mergeCell ref="D11:E11"/>
    <mergeCell ref="A12:E12"/>
    <mergeCell ref="A10:C10"/>
    <mergeCell ref="D10:F10"/>
    <mergeCell ref="A1:E1"/>
    <mergeCell ref="A2:E2"/>
    <mergeCell ref="A3:E3"/>
    <mergeCell ref="A4:E4"/>
    <mergeCell ref="A6:C6"/>
    <mergeCell ref="D6:F6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4" sqref="D14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7" t="s">
        <v>0</v>
      </c>
      <c r="B1" s="27"/>
      <c r="C1" s="27"/>
      <c r="D1" s="27"/>
    </row>
    <row r="2" spans="1:4" x14ac:dyDescent="0.25">
      <c r="A2" s="27" t="s">
        <v>12</v>
      </c>
      <c r="B2" s="27"/>
      <c r="C2" s="27"/>
      <c r="D2" s="27"/>
    </row>
    <row r="3" spans="1:4" x14ac:dyDescent="0.25">
      <c r="A3" s="27" t="s">
        <v>25</v>
      </c>
      <c r="B3" s="27"/>
      <c r="C3" s="27"/>
      <c r="D3" s="27"/>
    </row>
    <row r="4" spans="1:4" x14ac:dyDescent="0.25">
      <c r="A4" s="27" t="s">
        <v>7</v>
      </c>
      <c r="B4" s="27"/>
      <c r="C4" s="27"/>
      <c r="D4" s="27"/>
    </row>
    <row r="6" spans="1:4" x14ac:dyDescent="0.25">
      <c r="A6" s="28" t="s">
        <v>1</v>
      </c>
      <c r="B6" s="29"/>
      <c r="C6" s="28" t="s">
        <v>2</v>
      </c>
      <c r="D6" s="29"/>
    </row>
    <row r="7" spans="1:4" ht="47.25" x14ac:dyDescent="0.25">
      <c r="A7" s="12" t="s">
        <v>6</v>
      </c>
      <c r="B7" s="2" t="s">
        <v>5</v>
      </c>
      <c r="C7" s="12" t="s">
        <v>6</v>
      </c>
      <c r="D7" s="2" t="s">
        <v>5</v>
      </c>
    </row>
    <row r="8" spans="1:4" x14ac:dyDescent="0.25">
      <c r="A8" s="33" t="s">
        <v>3</v>
      </c>
      <c r="B8" s="34"/>
      <c r="C8" s="34"/>
      <c r="D8" s="35"/>
    </row>
    <row r="9" spans="1:4" ht="63.75" customHeight="1" x14ac:dyDescent="0.25">
      <c r="A9" s="36" t="s">
        <v>26</v>
      </c>
      <c r="B9" s="37"/>
      <c r="C9" s="36" t="s">
        <v>26</v>
      </c>
      <c r="D9" s="37"/>
    </row>
    <row r="10" spans="1:4" ht="35.25" hidden="1" customHeight="1" x14ac:dyDescent="0.25">
      <c r="A10" s="44"/>
      <c r="B10" s="45"/>
      <c r="C10" s="44"/>
      <c r="D10" s="45"/>
    </row>
    <row r="11" spans="1:4" x14ac:dyDescent="0.25">
      <c r="A11" s="30" t="s">
        <v>4</v>
      </c>
      <c r="B11" s="31"/>
      <c r="C11" s="31"/>
      <c r="D11" s="32"/>
    </row>
    <row r="12" spans="1:4" ht="60.75" customHeight="1" x14ac:dyDescent="0.25">
      <c r="A12" s="9" t="s">
        <v>27</v>
      </c>
      <c r="B12" s="10">
        <v>500000</v>
      </c>
      <c r="C12" s="9" t="s">
        <v>27</v>
      </c>
      <c r="D12" s="11">
        <f>B12+220000</f>
        <v>720000</v>
      </c>
    </row>
    <row r="13" spans="1:4" ht="75" hidden="1" customHeight="1" x14ac:dyDescent="0.25">
      <c r="A13" s="9"/>
      <c r="B13" s="4"/>
      <c r="C13" s="9"/>
      <c r="D13" s="4"/>
    </row>
    <row r="14" spans="1:4" x14ac:dyDescent="0.25">
      <c r="A14" s="20" t="s">
        <v>13</v>
      </c>
      <c r="B14" s="4">
        <f>B12</f>
        <v>500000</v>
      </c>
      <c r="C14" s="5"/>
      <c r="D14" s="4">
        <f>D12</f>
        <v>720000</v>
      </c>
    </row>
    <row r="15" spans="1:4" hidden="1" x14ac:dyDescent="0.25">
      <c r="A15" s="33"/>
      <c r="B15" s="34"/>
      <c r="C15" s="34"/>
      <c r="D15" s="35"/>
    </row>
    <row r="16" spans="1:4" ht="110.25" hidden="1" customHeight="1" x14ac:dyDescent="0.25">
      <c r="A16" s="3"/>
      <c r="B16" s="3"/>
      <c r="C16" s="3"/>
      <c r="D16" s="3"/>
    </row>
    <row r="17" spans="1:4" hidden="1" x14ac:dyDescent="0.25">
      <c r="A17" s="3"/>
      <c r="B17" s="3"/>
      <c r="C17" s="3"/>
      <c r="D17" s="3"/>
    </row>
    <row r="18" spans="1:4" hidden="1" x14ac:dyDescent="0.25">
      <c r="A18" s="3"/>
      <c r="B18" s="3"/>
      <c r="C18" s="3"/>
      <c r="D18" s="3"/>
    </row>
    <row r="19" spans="1:4" hidden="1" x14ac:dyDescent="0.25">
      <c r="A19" s="3"/>
      <c r="B19" s="3"/>
      <c r="C19" s="3"/>
      <c r="D19" s="3"/>
    </row>
    <row r="20" spans="1:4" hidden="1" x14ac:dyDescent="0.25">
      <c r="A20" s="3"/>
      <c r="B20" s="3"/>
      <c r="C20" s="3"/>
      <c r="D20" s="3"/>
    </row>
    <row r="21" spans="1:4" hidden="1" x14ac:dyDescent="0.25">
      <c r="A21" s="3"/>
      <c r="B21" s="3"/>
      <c r="C21" s="3"/>
      <c r="D21" s="3"/>
    </row>
    <row r="22" spans="1:4" hidden="1" x14ac:dyDescent="0.25">
      <c r="A22" s="3"/>
      <c r="B22" s="3"/>
      <c r="C22" s="3"/>
      <c r="D22" s="3"/>
    </row>
    <row r="24" spans="1:4" x14ac:dyDescent="0.25">
      <c r="A24" s="6" t="s">
        <v>9</v>
      </c>
      <c r="B24" s="7"/>
      <c r="C24" s="8" t="s">
        <v>8</v>
      </c>
    </row>
  </sheetData>
  <mergeCells count="13">
    <mergeCell ref="A15:D15"/>
    <mergeCell ref="A8:D8"/>
    <mergeCell ref="A9:B9"/>
    <mergeCell ref="C9:D9"/>
    <mergeCell ref="A10:B10"/>
    <mergeCell ref="C10:D10"/>
    <mergeCell ref="A11:D11"/>
    <mergeCell ref="A1:D1"/>
    <mergeCell ref="A2:D2"/>
    <mergeCell ref="A3:D3"/>
    <mergeCell ref="A4:D4"/>
    <mergeCell ref="A6:B6"/>
    <mergeCell ref="C6:D6"/>
  </mergeCells>
  <pageMargins left="0.70866141732283472" right="0.70866141732283472" top="0.19685039370078741" bottom="0.19685039370078741" header="0.11811023622047245" footer="0.11811023622047245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6020</vt:lpstr>
      <vt:lpstr>6030</vt:lpstr>
      <vt:lpstr>7461</vt:lpstr>
      <vt:lpstr>8240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2022-12-20T13:20:14Z</dcterms:modified>
</cp:coreProperties>
</file>